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成绩折算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<sst xmlns="http://schemas.openxmlformats.org/spreadsheetml/2006/main" count="50" uniqueCount="50">
  <si>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湖北省食品质量安全监督检验研究院2023年统一公开招聘工作人员考试成绩折算表</t>
  </si>
  <si>
    <t>序号</t>
  </si>
  <si>
    <t>姓名</t>
  </si>
  <si>
    <t>报考单位</t>
  </si>
  <si>
    <t>报考岗位
所需专业</t>
  </si>
  <si>
    <t>岗位代码</t>
  </si>
  <si>
    <t>招考比例</t>
  </si>
  <si>
    <t>职位招考人数</t>
  </si>
  <si>
    <t>准考证号</t>
  </si>
  <si>
    <t>职业能力倾向测试</t>
  </si>
  <si>
    <t>综合应用能力</t>
  </si>
  <si>
    <t>笔试
总成绩</t>
  </si>
  <si>
    <t>加分</t>
  </si>
  <si>
    <t>笔试折算百分制成绩</t>
  </si>
  <si>
    <t>笔试
折算分（40%）</t>
  </si>
  <si>
    <t>面试
成绩</t>
  </si>
  <si>
    <t>面试
折算分
（60%）</t>
  </si>
  <si>
    <t>总成绩
（分）</t>
  </si>
  <si>
    <t>排名</t>
  </si>
  <si>
    <t>备注</t>
  </si>
  <si>
    <t>阮瑶</t>
  </si>
  <si>
    <t>湖北省食品质量安全监督检验研究院（湖北食品、保健食品、化妆品质量安全检测中心）</t>
  </si>
  <si>
    <t>分析化学
食品科学与工程
中药学</t>
  </si>
  <si>
    <t>42000105900623001</t>
  </si>
  <si>
    <t>1:5</t>
  </si>
  <si>
    <t>3142302317818</t>
  </si>
  <si>
    <t>109.84</t>
  </si>
  <si>
    <t>108.00</t>
  </si>
  <si>
    <t>217.84</t>
  </si>
  <si>
    <t>入围</t>
  </si>
  <si>
    <t>胡家勇</t>
  </si>
  <si>
    <t>3142302318117</t>
  </si>
  <si>
    <t>110.12</t>
  </si>
  <si>
    <t>94.50</t>
  </si>
  <si>
    <t>204.62</t>
  </si>
  <si>
    <t>王露璐</t>
  </si>
  <si>
    <t>3142302316325</t>
  </si>
  <si>
    <t>119.69</t>
  </si>
  <si>
    <t>82.75</t>
  </si>
  <si>
    <t>202.44</t>
  </si>
  <si>
    <t>张玉</t>
  </si>
  <si>
    <t>3142302317723</t>
  </si>
  <si>
    <t>108.33</t>
  </si>
  <si>
    <t>97.50</t>
  </si>
  <si>
    <t>205.83</t>
  </si>
  <si>
    <t>韩智</t>
  </si>
  <si>
    <t>3142302314923</t>
  </si>
  <si>
    <t>104.56</t>
  </si>
  <si>
    <t>99.50</t>
  </si>
  <si>
    <t>204.06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</si>
</sst>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5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黑体"/>
      <family val="0"/>
    </font>
    <font>
      <sz val="10"/>
      <name val="方正仿宋_GBK"/>
      <family val="4"/>
    </font>
    <font>
      <sz val="10"/>
      <color indexed="8"/>
      <name val="方正仿宋_GBK"/>
      <family val="4"/>
    </font>
    <font>
      <b/>
      <sz val="10"/>
      <name val="宋体"/>
      <family val="0"/>
    </font>
    <font>
      <sz val="12"/>
      <name val="方正仿宋_GBK"/>
      <family val="4"/>
    </font>
    <font>
      <sz val="11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9"/>
      <color theme="1"/>
      <name val="Calibri"/>
      <family val="0"/>
    </font>
    <font>
      <sz val="11"/>
      <color rgb="FF9C6500"/>
      <name val="Calibri"/>
      <family val="0"/>
    </font>
    <font>
      <sz val="10"/>
      <color theme="1"/>
      <name val="方正仿宋_GBK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0" borderId="0">
      <alignment/>
      <protection/>
    </xf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0" borderId="0">
      <alignment vertical="center"/>
      <protection/>
    </xf>
    <xf numFmtId="0" fontId="29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65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1" fillId="0" borderId="10" xfId="46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177" fontId="8" fillId="0" borderId="10" xfId="64" applyNumberFormat="1" applyFont="1" applyFill="1" applyBorder="1" applyAlignment="1">
      <alignment horizontal="center" vertical="center"/>
      <protection/>
    </xf>
    <xf numFmtId="176" fontId="8" fillId="0" borderId="10" xfId="64" applyNumberFormat="1" applyFont="1" applyFill="1" applyBorder="1" applyAlignment="1">
      <alignment horizontal="center" vertical="center"/>
      <protection/>
    </xf>
    <xf numFmtId="0" fontId="8" fillId="0" borderId="10" xfId="64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/>
    </xf>
    <xf numFmtId="0" fontId="5" fillId="0" borderId="10" xfId="65" applyNumberFormat="1" applyFont="1" applyFill="1" applyBorder="1" applyAlignment="1" applyProtection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SheetLayoutView="100" workbookViewId="0" topLeftCell="A1">
      <pane xSplit="1" topLeftCell="B1" activePane="topRight" state="frozen"/>
      <selection pane="topRight" activeCell="Q13" sqref="Q13"/>
    </sheetView>
  </sheetViews>
  <sheetFormatPr defaultColWidth="9.00390625" defaultRowHeight="14.25"/>
  <cols>
    <col min="1" max="2" width="9.00390625" style="1" customWidth="1"/>
    <col min="3" max="3" width="17.00390625" style="1" customWidth="1"/>
    <col min="4" max="4" width="16.125" style="1" customWidth="1"/>
    <col min="5" max="5" width="15.375" style="1" customWidth="1"/>
    <col min="6" max="6" width="12.625" style="1" bestFit="1" customWidth="1"/>
    <col min="7" max="7" width="9.00390625" style="1" customWidth="1"/>
    <col min="8" max="8" width="16.25390625" style="1" customWidth="1"/>
    <col min="9" max="12" width="9.00390625" style="1" customWidth="1"/>
    <col min="13" max="13" width="10.625" style="1" customWidth="1"/>
    <col min="14" max="14" width="10.25390625" style="1" customWidth="1"/>
    <col min="15" max="16" width="9.00390625" style="1" customWidth="1"/>
    <col min="17" max="17" width="10.125" style="1" customWidth="1"/>
    <col min="18" max="16384" width="9.00390625" style="1" customWidth="1"/>
  </cols>
  <sheetData>
    <row r="1" spans="1:19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  <c r="O1" s="13"/>
      <c r="P1" s="13"/>
      <c r="Q1" s="13"/>
      <c r="R1" s="2"/>
      <c r="S1" s="24"/>
    </row>
    <row r="2" spans="1:19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14" t="s">
        <v>11</v>
      </c>
      <c r="L2" s="14" t="s">
        <v>12</v>
      </c>
      <c r="M2" s="3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25" t="s">
        <v>18</v>
      </c>
      <c r="S2" s="26" t="s">
        <v>19</v>
      </c>
    </row>
    <row r="3" spans="1:19" ht="31.5" customHeight="1">
      <c r="A3" s="5">
        <v>1</v>
      </c>
      <c r="B3" s="6" t="s">
        <v>20</v>
      </c>
      <c r="C3" s="7" t="s">
        <v>21</v>
      </c>
      <c r="D3" s="8" t="s">
        <v>22</v>
      </c>
      <c r="E3" s="27" t="s">
        <v>23</v>
      </c>
      <c r="F3" s="10" t="s">
        <v>24</v>
      </c>
      <c r="G3" s="11">
        <v>1</v>
      </c>
      <c r="H3" s="28" t="s">
        <v>25</v>
      </c>
      <c r="I3" s="16" t="s">
        <v>26</v>
      </c>
      <c r="J3" s="16" t="s">
        <v>27</v>
      </c>
      <c r="K3" s="16" t="s">
        <v>28</v>
      </c>
      <c r="L3" s="17"/>
      <c r="M3" s="18">
        <v>72.6133333333333</v>
      </c>
      <c r="N3" s="19">
        <f>SUM(M3*0.4)</f>
        <v>29.04533333333332</v>
      </c>
      <c r="O3" s="20">
        <v>84.5</v>
      </c>
      <c r="P3" s="21">
        <f>SUM(O3*0.6)</f>
        <v>50.699999999999996</v>
      </c>
      <c r="Q3" s="19">
        <f>SUM(N3+P3)</f>
        <v>79.74533333333332</v>
      </c>
      <c r="R3" s="21">
        <v>1</v>
      </c>
      <c r="S3" s="21" t="s">
        <v>29</v>
      </c>
    </row>
    <row r="4" spans="1:19" ht="31.5" customHeight="1">
      <c r="A4" s="5">
        <v>2</v>
      </c>
      <c r="B4" s="6" t="s">
        <v>30</v>
      </c>
      <c r="C4" s="12"/>
      <c r="D4" s="8"/>
      <c r="E4" s="9"/>
      <c r="F4" s="10"/>
      <c r="G4" s="11"/>
      <c r="H4" s="28" t="s">
        <v>31</v>
      </c>
      <c r="I4" s="16" t="s">
        <v>32</v>
      </c>
      <c r="J4" s="16" t="s">
        <v>33</v>
      </c>
      <c r="K4" s="16" t="s">
        <v>34</v>
      </c>
      <c r="L4" s="5"/>
      <c r="M4" s="18">
        <v>68.2066666666667</v>
      </c>
      <c r="N4" s="19">
        <f>SUM(M4*0.4)</f>
        <v>27.282666666666685</v>
      </c>
      <c r="O4" s="20">
        <v>85.7</v>
      </c>
      <c r="P4" s="21">
        <f>SUM(O4*0.6)</f>
        <v>51.42</v>
      </c>
      <c r="Q4" s="19">
        <f>SUM(N4+P4)</f>
        <v>78.70266666666669</v>
      </c>
      <c r="R4" s="21">
        <v>2</v>
      </c>
      <c r="S4" s="21"/>
    </row>
    <row r="5" spans="1:19" ht="31.5" customHeight="1">
      <c r="A5" s="5">
        <v>3</v>
      </c>
      <c r="B5" s="6" t="s">
        <v>35</v>
      </c>
      <c r="C5" s="12"/>
      <c r="D5" s="8"/>
      <c r="E5" s="9"/>
      <c r="F5" s="10"/>
      <c r="G5" s="11"/>
      <c r="H5" s="28" t="s">
        <v>36</v>
      </c>
      <c r="I5" s="16" t="s">
        <v>37</v>
      </c>
      <c r="J5" s="16" t="s">
        <v>38</v>
      </c>
      <c r="K5" s="16" t="s">
        <v>39</v>
      </c>
      <c r="L5" s="22"/>
      <c r="M5" s="18">
        <v>67.48</v>
      </c>
      <c r="N5" s="19">
        <f>SUM(M5*0.4)</f>
        <v>26.992000000000004</v>
      </c>
      <c r="O5" s="20">
        <v>84</v>
      </c>
      <c r="P5" s="21">
        <f>SUM(O5*0.6)</f>
        <v>50.4</v>
      </c>
      <c r="Q5" s="19">
        <f>SUM(N5+P5)</f>
        <v>77.392</v>
      </c>
      <c r="R5" s="21">
        <v>3</v>
      </c>
      <c r="S5" s="21"/>
    </row>
    <row r="6" spans="1:19" ht="31.5" customHeight="1">
      <c r="A6" s="5">
        <v>4</v>
      </c>
      <c r="B6" s="6" t="s">
        <v>40</v>
      </c>
      <c r="C6" s="12"/>
      <c r="D6" s="8"/>
      <c r="E6" s="9"/>
      <c r="F6" s="10"/>
      <c r="G6" s="11"/>
      <c r="H6" s="28" t="s">
        <v>41</v>
      </c>
      <c r="I6" s="16" t="s">
        <v>42</v>
      </c>
      <c r="J6" s="16" t="s">
        <v>43</v>
      </c>
      <c r="K6" s="16" t="s">
        <v>44</v>
      </c>
      <c r="L6" s="22"/>
      <c r="M6" s="18">
        <v>68.61</v>
      </c>
      <c r="N6" s="19">
        <f>SUM(M6*0.4)</f>
        <v>27.444000000000003</v>
      </c>
      <c r="O6" s="20">
        <v>83.2</v>
      </c>
      <c r="P6" s="21">
        <f>SUM(O6*0.6)</f>
        <v>49.92</v>
      </c>
      <c r="Q6" s="19">
        <f>SUM(N6+P6)</f>
        <v>77.364</v>
      </c>
      <c r="R6" s="21">
        <v>4</v>
      </c>
      <c r="S6" s="21"/>
    </row>
    <row r="7" spans="1:19" ht="31.5" customHeight="1">
      <c r="A7" s="5">
        <v>5</v>
      </c>
      <c r="B7" s="6" t="s">
        <v>45</v>
      </c>
      <c r="C7" s="12"/>
      <c r="D7" s="8"/>
      <c r="E7" s="9"/>
      <c r="F7" s="10"/>
      <c r="G7" s="11"/>
      <c r="H7" s="28" t="s">
        <v>46</v>
      </c>
      <c r="I7" s="16" t="s">
        <v>47</v>
      </c>
      <c r="J7" s="16" t="s">
        <v>48</v>
      </c>
      <c r="K7" s="16" t="s">
        <v>49</v>
      </c>
      <c r="L7" s="22"/>
      <c r="M7" s="18">
        <v>68.02</v>
      </c>
      <c r="N7" s="19">
        <f>SUM(M7*0.4)</f>
        <v>27.208</v>
      </c>
      <c r="O7" s="20">
        <v>80</v>
      </c>
      <c r="P7" s="21">
        <f>SUM(O7*0.6)</f>
        <v>48</v>
      </c>
      <c r="Q7" s="19">
        <f>SUM(N7+P7)</f>
        <v>75.208</v>
      </c>
      <c r="R7" s="21">
        <v>5</v>
      </c>
      <c r="S7" s="21"/>
    </row>
    <row r="8" spans="9:11" ht="14.25">
      <c r="I8" s="23"/>
      <c r="J8" s="23"/>
      <c r="K8" s="23"/>
    </row>
  </sheetData>
  <sheetProtection/>
  <mergeCells count="6">
    <mergeCell ref="A1:R1"/>
    <mergeCell ref="C3:C7"/>
    <mergeCell ref="D3:D7"/>
    <mergeCell ref="E3:E7"/>
    <mergeCell ref="F3:F7"/>
    <mergeCell ref="G3:G7"/>
  </mergeCells>
  <printOptions/>
  <pageMargins left="0.75" right="0.75" top="1" bottom="1" header="0.5" footer="0.5"/>
  <pageSetup fitToHeight="0" fitToWidth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2019-08-26T01:02:00Z</dcterms:created>
  <dcterms:modified xsi:type="dcterms:W3CDTF">2023-06-19T03:24:43Z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EM_Doc_Temp_">
    <vt:lpwstr>ffb32dd4</vt:lpwstr>
  </property>
  <property fmtid="{D5CDD505-2E9C-101B-9397-08002B2CF9AE}" pid="5" name="I">
    <vt:lpwstr>720CDAFED9A248B29613F0DBE28E79B8_13</vt:lpwstr>
  </property>
</Properties>
</file>