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考试成绩折算表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<sst xmlns="http://schemas.openxmlformats.org/spreadsheetml/2006/main" count="75" uniqueCount="69">
  <si>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湖北省食品质量安全监督检验研究院2019年公开招聘工作人员考试成绩折算表</t>
  </si>
  <si>
    <t>序号</t>
  </si>
  <si>
    <t>姓名</t>
  </si>
  <si>
    <t>报考单位</t>
  </si>
  <si>
    <t>报考岗位
所需专业</t>
  </si>
  <si>
    <t>岗位代码</t>
  </si>
  <si>
    <t>招考比例</t>
  </si>
  <si>
    <t>职位招考人数</t>
  </si>
  <si>
    <t>准考证号</t>
  </si>
  <si>
    <t>职业能力倾向测试</t>
  </si>
  <si>
    <t>综合应用能力</t>
  </si>
  <si>
    <t>笔试
总成绩</t>
  </si>
  <si>
    <t>加分</t>
  </si>
  <si>
    <t>笔试折算百分制成绩</t>
  </si>
  <si>
    <t>笔试
折算分（30%）</t>
  </si>
  <si>
    <t>面试
抽签号</t>
  </si>
  <si>
    <t>面试
成绩</t>
  </si>
  <si>
    <t>面试
折算分
（70%）</t>
  </si>
  <si>
    <t>总成绩
（分）</t>
  </si>
  <si>
    <t>排名</t>
  </si>
  <si>
    <t>备注</t>
  </si>
  <si>
    <t>黄徽</t>
  </si>
  <si>
    <t>湖北省食品质量安全监督检验研究院</t>
  </si>
  <si>
    <t>食品科学与工程、化学</t>
  </si>
  <si>
    <t>14230146007000001</t>
  </si>
  <si>
    <t>1:3</t>
  </si>
  <si>
    <t>3142300602617</t>
  </si>
  <si>
    <t>入围</t>
  </si>
  <si>
    <t>张菊</t>
  </si>
  <si>
    <t>3142300608027</t>
  </si>
  <si>
    <t>李贝贝</t>
  </si>
  <si>
    <t>3142300606610</t>
  </si>
  <si>
    <t>胡玮</t>
  </si>
  <si>
    <t>3142300601501</t>
  </si>
  <si>
    <t>熊怡婷</t>
  </si>
  <si>
    <t>3142300608004</t>
  </si>
  <si>
    <t>李付玲</t>
  </si>
  <si>
    <t>3142300607227</t>
  </si>
  <si>
    <t>曹琦</t>
  </si>
  <si>
    <t>3142300608417</t>
  </si>
  <si>
    <t>程楚琪</t>
  </si>
  <si>
    <t>3142300603924</t>
  </si>
  <si>
    <t>张静</t>
  </si>
  <si>
    <t>3142300605617</t>
  </si>
  <si>
    <t>刘丹</t>
  </si>
  <si>
    <t>3142300606213</t>
  </si>
  <si>
    <t>吴慧清</t>
  </si>
  <si>
    <t>3142300601908</t>
  </si>
  <si>
    <t>江慧</t>
  </si>
  <si>
    <t>3142300607322</t>
  </si>
  <si>
    <t>何名扬</t>
  </si>
  <si>
    <t>生物化学与分子生物学、细胞生物学</t>
  </si>
  <si>
    <t>14230146007000002</t>
  </si>
  <si>
    <t>3142300605018</t>
  </si>
  <si>
    <t>胡晓韵</t>
  </si>
  <si>
    <t>3142300602916</t>
  </si>
  <si>
    <t>袁雅燕</t>
  </si>
  <si>
    <t>3142300604508</t>
  </si>
  <si>
    <t>肖奇</t>
  </si>
  <si>
    <t>有机化学、分析化学、食品科学</t>
  </si>
  <si>
    <t>14230146007000003</t>
  </si>
  <si>
    <t>全部进入面试</t>
  </si>
  <si>
    <t>3142300605429</t>
  </si>
  <si>
    <t>卫增峰</t>
  </si>
  <si>
    <t>3142300600812</t>
  </si>
  <si>
    <t>彭颖</t>
  </si>
  <si>
    <t>3142300607211</t>
  </si>
  <si>
    <t>蔡小丽</t>
  </si>
  <si>
    <t>3142300608419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</si>
</sst>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20"/>
      <name val="方正小标宋简体"/>
      <family val="4"/>
    </font>
    <font>
      <sz val="10"/>
      <name val="黑体"/>
      <family val="3"/>
    </font>
    <font>
      <b/>
      <sz val="10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 quotePrefix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quotePrefix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PageLayoutView="0" workbookViewId="0" topLeftCell="A10">
      <selection activeCell="E18" sqref="E18:E21"/>
    </sheetView>
  </sheetViews>
  <sheetFormatPr defaultColWidth="9.00390625" defaultRowHeight="14.25"/>
  <cols>
    <col min="1" max="1" width="5.625" style="0" customWidth="1"/>
    <col min="2" max="2" width="9.00390625" style="0" customWidth="1"/>
    <col min="3" max="3" width="17.75390625" style="0" customWidth="1"/>
    <col min="4" max="4" width="23.875" style="0" customWidth="1"/>
    <col min="5" max="5" width="18.625" style="0" customWidth="1"/>
    <col min="6" max="6" width="11.75390625" style="0" customWidth="1"/>
    <col min="7" max="7" width="6.25390625" style="0" customWidth="1"/>
    <col min="8" max="8" width="15.375" style="0" customWidth="1"/>
    <col min="9" max="9" width="7.00390625" style="0" customWidth="1"/>
    <col min="10" max="10" width="5.125" style="0" customWidth="1"/>
    <col min="11" max="12" width="9.00390625" style="0" customWidth="1"/>
    <col min="13" max="13" width="12.625" style="0" customWidth="1"/>
    <col min="14" max="14" width="7.125" style="5" customWidth="1"/>
    <col min="15" max="15" width="5.125" style="0" customWidth="1"/>
    <col min="16" max="16" width="7.75390625" style="5" customWidth="1"/>
    <col min="17" max="17" width="7.375" style="5" customWidth="1"/>
    <col min="18" max="18" width="9.00390625" style="5" customWidth="1"/>
  </cols>
  <sheetData>
    <row r="1" spans="1:19" s="4" customFormat="1" ht="35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18"/>
      <c r="P1" s="19"/>
      <c r="Q1" s="19"/>
      <c r="R1" s="19"/>
      <c r="S1" s="18"/>
    </row>
    <row r="2" spans="1:20" ht="36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10" t="s">
        <v>12</v>
      </c>
      <c r="M2" s="6" t="s">
        <v>13</v>
      </c>
      <c r="N2" s="11" t="s">
        <v>14</v>
      </c>
      <c r="O2" s="12" t="s">
        <v>15</v>
      </c>
      <c r="P2" s="11" t="s">
        <v>16</v>
      </c>
      <c r="Q2" s="11" t="s">
        <v>17</v>
      </c>
      <c r="R2" s="11" t="s">
        <v>18</v>
      </c>
      <c r="S2" s="12" t="s">
        <v>19</v>
      </c>
      <c r="T2" s="12" t="s">
        <v>20</v>
      </c>
    </row>
    <row r="3" spans="1:20" ht="36" customHeight="1">
      <c r="A3" s="2">
        <v>1</v>
      </c>
      <c r="B3" s="17" t="s">
        <v>21</v>
      </c>
      <c r="C3" s="20" t="s">
        <v>22</v>
      </c>
      <c r="D3" s="23" t="s">
        <v>23</v>
      </c>
      <c r="E3" s="26" t="s">
        <v>24</v>
      </c>
      <c r="F3" s="30" t="s">
        <v>25</v>
      </c>
      <c r="G3" s="29">
        <v>4</v>
      </c>
      <c r="H3" s="17" t="s">
        <v>26</v>
      </c>
      <c r="I3" s="1">
        <v>102</v>
      </c>
      <c r="J3" s="1">
        <v>97</v>
      </c>
      <c r="K3" s="1">
        <v>199</v>
      </c>
      <c r="L3" s="2"/>
      <c r="M3" s="3">
        <v>66.3333333333333</v>
      </c>
      <c r="N3" s="13">
        <f>SUM(M3*0.3)</f>
        <v>19.899999999999988</v>
      </c>
      <c r="O3" s="14">
        <v>1</v>
      </c>
      <c r="P3" s="13">
        <v>84</v>
      </c>
      <c r="Q3" s="13">
        <f aca="true" t="shared" si="0" ref="Q3:Q14">SUM(P3*0.7)</f>
        <v>58.8</v>
      </c>
      <c r="R3" s="13">
        <f aca="true" t="shared" si="1" ref="R3:R14">SUM(N3+Q3)</f>
        <v>78.69999999999999</v>
      </c>
      <c r="S3" s="9">
        <v>1</v>
      </c>
      <c r="T3" s="16" t="s">
        <v>27</v>
      </c>
    </row>
    <row r="4" spans="1:20" ht="36" customHeight="1">
      <c r="A4" s="2">
        <v>2</v>
      </c>
      <c r="B4" s="17" t="s">
        <v>28</v>
      </c>
      <c r="C4" s="21"/>
      <c r="D4" s="24"/>
      <c r="E4" s="27"/>
      <c r="F4" s="31"/>
      <c r="G4" s="27"/>
      <c r="H4" s="17" t="s">
        <v>29</v>
      </c>
      <c r="I4" s="1">
        <v>106.4</v>
      </c>
      <c r="J4" s="1">
        <v>93.5</v>
      </c>
      <c r="K4" s="1">
        <v>199.9</v>
      </c>
      <c r="L4" s="2"/>
      <c r="M4" s="3">
        <v>66.6333333333333</v>
      </c>
      <c r="N4" s="13">
        <f aca="true" t="shared" si="2" ref="N4:N14">SUM(M4*0.3)</f>
        <v>19.989999999999988</v>
      </c>
      <c r="O4" s="14">
        <v>6</v>
      </c>
      <c r="P4" s="13">
        <v>83.5</v>
      </c>
      <c r="Q4" s="13">
        <f t="shared" si="0"/>
        <v>58.449999999999996</v>
      </c>
      <c r="R4" s="13">
        <f t="shared" si="1"/>
        <v>78.43999999999998</v>
      </c>
      <c r="S4" s="9">
        <v>2</v>
      </c>
      <c r="T4" s="16" t="s">
        <v>27</v>
      </c>
    </row>
    <row r="5" spans="1:20" ht="36" customHeight="1">
      <c r="A5" s="2">
        <v>3</v>
      </c>
      <c r="B5" s="17" t="s">
        <v>30</v>
      </c>
      <c r="C5" s="21"/>
      <c r="D5" s="24"/>
      <c r="E5" s="27"/>
      <c r="F5" s="31"/>
      <c r="G5" s="27"/>
      <c r="H5" s="17" t="s">
        <v>31</v>
      </c>
      <c r="I5" s="1">
        <v>93.2</v>
      </c>
      <c r="J5" s="1">
        <v>101.5</v>
      </c>
      <c r="K5" s="1">
        <v>194.7</v>
      </c>
      <c r="L5" s="2"/>
      <c r="M5" s="3">
        <v>64.9</v>
      </c>
      <c r="N5" s="13">
        <f t="shared" si="2"/>
        <v>19.470000000000002</v>
      </c>
      <c r="O5" s="14">
        <v>7</v>
      </c>
      <c r="P5" s="13">
        <v>83.9</v>
      </c>
      <c r="Q5" s="13">
        <f t="shared" si="0"/>
        <v>58.73</v>
      </c>
      <c r="R5" s="13">
        <f t="shared" si="1"/>
        <v>78.2</v>
      </c>
      <c r="S5" s="9">
        <v>3</v>
      </c>
      <c r="T5" s="16" t="s">
        <v>27</v>
      </c>
    </row>
    <row r="6" spans="1:20" ht="36" customHeight="1">
      <c r="A6" s="2">
        <v>4</v>
      </c>
      <c r="B6" s="17" t="s">
        <v>32</v>
      </c>
      <c r="C6" s="21"/>
      <c r="D6" s="24"/>
      <c r="E6" s="27"/>
      <c r="F6" s="31"/>
      <c r="G6" s="27"/>
      <c r="H6" s="17" t="s">
        <v>33</v>
      </c>
      <c r="I6" s="1">
        <v>115.2</v>
      </c>
      <c r="J6" s="1">
        <v>86</v>
      </c>
      <c r="K6" s="1">
        <v>201.2</v>
      </c>
      <c r="L6" s="2"/>
      <c r="M6" s="3">
        <v>67.0666666666667</v>
      </c>
      <c r="N6" s="13">
        <f t="shared" si="2"/>
        <v>20.12000000000001</v>
      </c>
      <c r="O6" s="14">
        <v>8</v>
      </c>
      <c r="P6" s="13">
        <v>82.2</v>
      </c>
      <c r="Q6" s="13">
        <f t="shared" si="0"/>
        <v>57.54</v>
      </c>
      <c r="R6" s="13">
        <f t="shared" si="1"/>
        <v>77.66000000000001</v>
      </c>
      <c r="S6" s="9">
        <v>4</v>
      </c>
      <c r="T6" s="16" t="s">
        <v>27</v>
      </c>
    </row>
    <row r="7" spans="1:20" ht="36" customHeight="1">
      <c r="A7" s="2">
        <v>5</v>
      </c>
      <c r="B7" s="17" t="s">
        <v>34</v>
      </c>
      <c r="C7" s="21"/>
      <c r="D7" s="24"/>
      <c r="E7" s="27"/>
      <c r="F7" s="31"/>
      <c r="G7" s="27"/>
      <c r="H7" s="17" t="s">
        <v>35</v>
      </c>
      <c r="I7" s="1">
        <v>104.6</v>
      </c>
      <c r="J7" s="1">
        <v>100</v>
      </c>
      <c r="K7" s="1">
        <v>204.6</v>
      </c>
      <c r="L7" s="2"/>
      <c r="M7" s="3">
        <v>68.2</v>
      </c>
      <c r="N7" s="13">
        <f t="shared" si="2"/>
        <v>20.46</v>
      </c>
      <c r="O7" s="14">
        <v>4</v>
      </c>
      <c r="P7" s="13">
        <v>80.4</v>
      </c>
      <c r="Q7" s="13">
        <f t="shared" si="0"/>
        <v>56.28</v>
      </c>
      <c r="R7" s="13">
        <f t="shared" si="1"/>
        <v>76.74000000000001</v>
      </c>
      <c r="S7" s="9">
        <v>5</v>
      </c>
      <c r="T7" s="16"/>
    </row>
    <row r="8" spans="1:20" ht="36" customHeight="1">
      <c r="A8" s="2">
        <v>6</v>
      </c>
      <c r="B8" s="17" t="s">
        <v>36</v>
      </c>
      <c r="C8" s="21"/>
      <c r="D8" s="24"/>
      <c r="E8" s="27"/>
      <c r="F8" s="31"/>
      <c r="G8" s="27"/>
      <c r="H8" s="17" t="s">
        <v>37</v>
      </c>
      <c r="I8" s="1">
        <v>100.8</v>
      </c>
      <c r="J8" s="1">
        <v>103.5</v>
      </c>
      <c r="K8" s="1">
        <v>204.3</v>
      </c>
      <c r="L8" s="2"/>
      <c r="M8" s="3">
        <v>68.1</v>
      </c>
      <c r="N8" s="13">
        <f t="shared" si="2"/>
        <v>20.429999999999996</v>
      </c>
      <c r="O8" s="14">
        <v>9</v>
      </c>
      <c r="P8" s="13">
        <v>79.5</v>
      </c>
      <c r="Q8" s="13">
        <f t="shared" si="0"/>
        <v>55.65</v>
      </c>
      <c r="R8" s="13">
        <f t="shared" si="1"/>
        <v>76.08</v>
      </c>
      <c r="S8" s="9">
        <v>6</v>
      </c>
      <c r="T8" s="16"/>
    </row>
    <row r="9" spans="1:20" ht="36" customHeight="1">
      <c r="A9" s="2">
        <v>7</v>
      </c>
      <c r="B9" s="17" t="s">
        <v>38</v>
      </c>
      <c r="C9" s="21"/>
      <c r="D9" s="24"/>
      <c r="E9" s="27"/>
      <c r="F9" s="31"/>
      <c r="G9" s="27"/>
      <c r="H9" s="17" t="s">
        <v>39</v>
      </c>
      <c r="I9" s="1">
        <v>119.5</v>
      </c>
      <c r="J9" s="1">
        <v>84</v>
      </c>
      <c r="K9" s="1">
        <v>203.5</v>
      </c>
      <c r="L9" s="2"/>
      <c r="M9" s="3">
        <v>67.8333333333333</v>
      </c>
      <c r="N9" s="13">
        <f t="shared" si="2"/>
        <v>20.34999999999999</v>
      </c>
      <c r="O9" s="14">
        <v>5</v>
      </c>
      <c r="P9" s="13">
        <v>79.4</v>
      </c>
      <c r="Q9" s="13">
        <f t="shared" si="0"/>
        <v>55.58</v>
      </c>
      <c r="R9" s="13">
        <f t="shared" si="1"/>
        <v>75.92999999999999</v>
      </c>
      <c r="S9" s="9">
        <v>7</v>
      </c>
      <c r="T9" s="16"/>
    </row>
    <row r="10" spans="1:20" ht="36" customHeight="1">
      <c r="A10" s="2">
        <v>8</v>
      </c>
      <c r="B10" s="17" t="s">
        <v>40</v>
      </c>
      <c r="C10" s="21"/>
      <c r="D10" s="24"/>
      <c r="E10" s="27"/>
      <c r="F10" s="31"/>
      <c r="G10" s="27"/>
      <c r="H10" s="17" t="s">
        <v>41</v>
      </c>
      <c r="I10" s="1">
        <v>98.2</v>
      </c>
      <c r="J10" s="1">
        <v>94</v>
      </c>
      <c r="K10" s="1">
        <v>192.2</v>
      </c>
      <c r="L10" s="2"/>
      <c r="M10" s="3">
        <v>64.0666666666667</v>
      </c>
      <c r="N10" s="13">
        <f t="shared" si="2"/>
        <v>19.22000000000001</v>
      </c>
      <c r="O10" s="9">
        <v>10</v>
      </c>
      <c r="P10" s="15">
        <v>78.8</v>
      </c>
      <c r="Q10" s="13">
        <f t="shared" si="0"/>
        <v>55.16</v>
      </c>
      <c r="R10" s="13">
        <f t="shared" si="1"/>
        <v>74.38000000000001</v>
      </c>
      <c r="S10" s="9">
        <v>8</v>
      </c>
      <c r="T10" s="16"/>
    </row>
    <row r="11" spans="1:20" ht="36" customHeight="1">
      <c r="A11" s="2">
        <v>9</v>
      </c>
      <c r="B11" s="17" t="s">
        <v>42</v>
      </c>
      <c r="C11" s="21"/>
      <c r="D11" s="24"/>
      <c r="E11" s="27"/>
      <c r="F11" s="31"/>
      <c r="G11" s="27"/>
      <c r="H11" s="17" t="s">
        <v>43</v>
      </c>
      <c r="I11" s="1">
        <v>101.2</v>
      </c>
      <c r="J11" s="1">
        <v>92</v>
      </c>
      <c r="K11" s="1">
        <v>193.2</v>
      </c>
      <c r="L11" s="2"/>
      <c r="M11" s="3">
        <v>64.4</v>
      </c>
      <c r="N11" s="13">
        <f t="shared" si="2"/>
        <v>19.32</v>
      </c>
      <c r="O11" s="9">
        <v>12</v>
      </c>
      <c r="P11" s="15">
        <v>78.6</v>
      </c>
      <c r="Q11" s="13">
        <f t="shared" si="0"/>
        <v>55.019999999999996</v>
      </c>
      <c r="R11" s="13">
        <f t="shared" si="1"/>
        <v>74.34</v>
      </c>
      <c r="S11" s="9">
        <v>9</v>
      </c>
      <c r="T11" s="16"/>
    </row>
    <row r="12" spans="1:20" ht="36" customHeight="1">
      <c r="A12" s="2">
        <v>10</v>
      </c>
      <c r="B12" s="17" t="s">
        <v>44</v>
      </c>
      <c r="C12" s="21"/>
      <c r="D12" s="24"/>
      <c r="E12" s="27"/>
      <c r="F12" s="31"/>
      <c r="G12" s="27"/>
      <c r="H12" s="17" t="s">
        <v>45</v>
      </c>
      <c r="I12" s="1">
        <v>101.7</v>
      </c>
      <c r="J12" s="1">
        <v>92.5</v>
      </c>
      <c r="K12" s="1">
        <v>194.2</v>
      </c>
      <c r="L12" s="2"/>
      <c r="M12" s="3">
        <v>64.7333333333333</v>
      </c>
      <c r="N12" s="13">
        <f t="shared" si="2"/>
        <v>19.41999999999999</v>
      </c>
      <c r="O12" s="9">
        <v>2</v>
      </c>
      <c r="P12" s="15">
        <v>77.6</v>
      </c>
      <c r="Q12" s="13">
        <f t="shared" si="0"/>
        <v>54.31999999999999</v>
      </c>
      <c r="R12" s="13">
        <f t="shared" si="1"/>
        <v>73.73999999999998</v>
      </c>
      <c r="S12" s="9">
        <v>10</v>
      </c>
      <c r="T12" s="16"/>
    </row>
    <row r="13" spans="1:20" ht="36" customHeight="1">
      <c r="A13" s="2">
        <v>11</v>
      </c>
      <c r="B13" s="17" t="s">
        <v>46</v>
      </c>
      <c r="C13" s="21"/>
      <c r="D13" s="24"/>
      <c r="E13" s="27"/>
      <c r="F13" s="31"/>
      <c r="G13" s="27"/>
      <c r="H13" s="17" t="s">
        <v>47</v>
      </c>
      <c r="I13" s="1">
        <v>96.9</v>
      </c>
      <c r="J13" s="1">
        <v>95</v>
      </c>
      <c r="K13" s="1">
        <v>191.9</v>
      </c>
      <c r="L13" s="2"/>
      <c r="M13" s="3">
        <v>63.9666666666667</v>
      </c>
      <c r="N13" s="13">
        <f t="shared" si="2"/>
        <v>19.19000000000001</v>
      </c>
      <c r="O13" s="9">
        <v>3</v>
      </c>
      <c r="P13" s="15">
        <v>76.7</v>
      </c>
      <c r="Q13" s="13">
        <f t="shared" si="0"/>
        <v>53.69</v>
      </c>
      <c r="R13" s="13">
        <f t="shared" si="1"/>
        <v>72.88000000000001</v>
      </c>
      <c r="S13" s="9">
        <v>11</v>
      </c>
      <c r="T13" s="16"/>
    </row>
    <row r="14" spans="1:20" ht="36" customHeight="1">
      <c r="A14" s="2">
        <v>12</v>
      </c>
      <c r="B14" s="17" t="s">
        <v>48</v>
      </c>
      <c r="C14" s="21"/>
      <c r="D14" s="25"/>
      <c r="E14" s="28"/>
      <c r="F14" s="31"/>
      <c r="G14" s="28"/>
      <c r="H14" s="17" t="s">
        <v>49</v>
      </c>
      <c r="I14" s="1">
        <v>92.3</v>
      </c>
      <c r="J14" s="1">
        <v>100.5</v>
      </c>
      <c r="K14" s="1">
        <v>192.8</v>
      </c>
      <c r="L14" s="2"/>
      <c r="M14" s="3">
        <v>64.2666666666667</v>
      </c>
      <c r="N14" s="13">
        <f t="shared" si="2"/>
        <v>19.28000000000001</v>
      </c>
      <c r="O14" s="9">
        <v>11</v>
      </c>
      <c r="P14" s="15">
        <v>76</v>
      </c>
      <c r="Q14" s="13">
        <f t="shared" si="0"/>
        <v>53.199999999999996</v>
      </c>
      <c r="R14" s="13">
        <f t="shared" si="1"/>
        <v>72.48</v>
      </c>
      <c r="S14" s="9">
        <v>12</v>
      </c>
      <c r="T14" s="16"/>
    </row>
    <row r="15" spans="1:20" ht="36" customHeight="1">
      <c r="A15" s="2">
        <v>13</v>
      </c>
      <c r="B15" s="9" t="s">
        <v>50</v>
      </c>
      <c r="C15" s="21"/>
      <c r="D15" s="20" t="s">
        <v>51</v>
      </c>
      <c r="E15" s="29" t="s">
        <v>52</v>
      </c>
      <c r="F15" s="32" t="s">
        <v>25</v>
      </c>
      <c r="G15" s="29">
        <v>1</v>
      </c>
      <c r="H15" s="9" t="s">
        <v>53</v>
      </c>
      <c r="I15" s="9">
        <v>94.2</v>
      </c>
      <c r="J15" s="9">
        <v>94.5</v>
      </c>
      <c r="K15" s="9">
        <v>188.7</v>
      </c>
      <c r="L15" s="9"/>
      <c r="M15" s="9">
        <v>62.9</v>
      </c>
      <c r="N15" s="15">
        <v>18.87</v>
      </c>
      <c r="O15" s="9">
        <v>3</v>
      </c>
      <c r="P15" s="15">
        <v>82.8</v>
      </c>
      <c r="Q15" s="15">
        <v>57.96</v>
      </c>
      <c r="R15" s="15">
        <v>76.83</v>
      </c>
      <c r="S15" s="9">
        <v>1</v>
      </c>
      <c r="T15" s="16" t="s">
        <v>27</v>
      </c>
    </row>
    <row r="16" spans="1:20" ht="36" customHeight="1">
      <c r="A16" s="2">
        <v>14</v>
      </c>
      <c r="B16" s="9" t="s">
        <v>54</v>
      </c>
      <c r="C16" s="21"/>
      <c r="D16" s="21"/>
      <c r="E16" s="27"/>
      <c r="F16" s="33"/>
      <c r="G16" s="27"/>
      <c r="H16" s="9" t="s">
        <v>55</v>
      </c>
      <c r="I16" s="9">
        <v>99.9</v>
      </c>
      <c r="J16" s="9">
        <v>104.5</v>
      </c>
      <c r="K16" s="9">
        <v>204.4</v>
      </c>
      <c r="L16" s="9"/>
      <c r="M16" s="9">
        <v>68.13</v>
      </c>
      <c r="N16" s="15">
        <v>20.44</v>
      </c>
      <c r="O16" s="9">
        <v>1</v>
      </c>
      <c r="P16" s="15">
        <v>80.2</v>
      </c>
      <c r="Q16" s="15">
        <v>56.14</v>
      </c>
      <c r="R16" s="15">
        <v>76.58</v>
      </c>
      <c r="S16" s="9">
        <v>2</v>
      </c>
      <c r="T16" s="16"/>
    </row>
    <row r="17" spans="1:20" ht="36" customHeight="1">
      <c r="A17" s="2">
        <v>15</v>
      </c>
      <c r="B17" s="9" t="s">
        <v>56</v>
      </c>
      <c r="C17" s="21"/>
      <c r="D17" s="22"/>
      <c r="E17" s="28"/>
      <c r="F17" s="33"/>
      <c r="G17" s="27"/>
      <c r="H17" s="9" t="s">
        <v>57</v>
      </c>
      <c r="I17" s="9">
        <v>98.1</v>
      </c>
      <c r="J17" s="9">
        <v>77.5</v>
      </c>
      <c r="K17" s="9">
        <v>175.6</v>
      </c>
      <c r="L17" s="9"/>
      <c r="M17" s="9">
        <v>58.53</v>
      </c>
      <c r="N17" s="15">
        <v>17.56</v>
      </c>
      <c r="O17" s="9">
        <v>2</v>
      </c>
      <c r="P17" s="15">
        <v>77.4</v>
      </c>
      <c r="Q17" s="15">
        <v>54.18</v>
      </c>
      <c r="R17" s="15">
        <v>71.74</v>
      </c>
      <c r="S17" s="9">
        <v>3</v>
      </c>
      <c r="T17" s="16"/>
    </row>
    <row r="18" spans="1:20" ht="36" customHeight="1">
      <c r="A18" s="2">
        <v>16</v>
      </c>
      <c r="B18" s="9" t="s">
        <v>58</v>
      </c>
      <c r="C18" s="21"/>
      <c r="D18" s="20" t="s">
        <v>59</v>
      </c>
      <c r="E18" s="29" t="s">
        <v>60</v>
      </c>
      <c r="F18" s="29" t="s">
        <v>61</v>
      </c>
      <c r="G18" s="34">
        <v>1</v>
      </c>
      <c r="H18" s="9" t="s">
        <v>62</v>
      </c>
      <c r="I18" s="9">
        <v>86</v>
      </c>
      <c r="J18" s="9">
        <v>77.5</v>
      </c>
      <c r="K18" s="9">
        <v>163.5</v>
      </c>
      <c r="L18" s="9"/>
      <c r="M18" s="9">
        <v>54.5</v>
      </c>
      <c r="N18" s="15">
        <v>16.35</v>
      </c>
      <c r="O18" s="9">
        <v>6</v>
      </c>
      <c r="P18" s="15">
        <v>81.8</v>
      </c>
      <c r="Q18" s="15">
        <v>57.26</v>
      </c>
      <c r="R18" s="15">
        <f>SUM(N18+Q18)</f>
        <v>73.61</v>
      </c>
      <c r="S18" s="9">
        <v>1</v>
      </c>
      <c r="T18" s="16" t="s">
        <v>27</v>
      </c>
    </row>
    <row r="19" spans="1:20" ht="36" customHeight="1">
      <c r="A19" s="2">
        <v>18</v>
      </c>
      <c r="B19" s="9" t="s">
        <v>63</v>
      </c>
      <c r="C19" s="21"/>
      <c r="D19" s="21"/>
      <c r="E19" s="27"/>
      <c r="F19" s="27"/>
      <c r="G19" s="34"/>
      <c r="H19" s="9" t="s">
        <v>64</v>
      </c>
      <c r="I19" s="9">
        <v>99.2</v>
      </c>
      <c r="J19" s="9">
        <v>77.5</v>
      </c>
      <c r="K19" s="9">
        <v>176.7</v>
      </c>
      <c r="L19" s="9"/>
      <c r="M19" s="9">
        <v>58.9</v>
      </c>
      <c r="N19" s="15">
        <v>17.67</v>
      </c>
      <c r="O19" s="9">
        <v>5</v>
      </c>
      <c r="P19" s="15">
        <v>79.2</v>
      </c>
      <c r="Q19" s="15">
        <v>55.44</v>
      </c>
      <c r="R19" s="15">
        <f>SUM(N19+Q19)</f>
        <v>73.11</v>
      </c>
      <c r="S19" s="9">
        <v>2</v>
      </c>
      <c r="T19" s="16"/>
    </row>
    <row r="20" spans="1:20" ht="36" customHeight="1">
      <c r="A20" s="2">
        <v>17</v>
      </c>
      <c r="B20" s="9" t="s">
        <v>65</v>
      </c>
      <c r="C20" s="21"/>
      <c r="D20" s="21"/>
      <c r="E20" s="27"/>
      <c r="F20" s="27"/>
      <c r="G20" s="34"/>
      <c r="H20" s="9" t="s">
        <v>66</v>
      </c>
      <c r="I20" s="9">
        <v>0</v>
      </c>
      <c r="J20" s="9">
        <v>0</v>
      </c>
      <c r="K20" s="9">
        <v>0</v>
      </c>
      <c r="L20" s="9"/>
      <c r="M20" s="9">
        <v>0</v>
      </c>
      <c r="N20" s="15">
        <v>0</v>
      </c>
      <c r="O20" s="9">
        <v>7</v>
      </c>
      <c r="P20" s="15">
        <v>79.6</v>
      </c>
      <c r="Q20" s="15">
        <v>55.72</v>
      </c>
      <c r="R20" s="15">
        <f>SUM(N20+Q20)</f>
        <v>55.72</v>
      </c>
      <c r="S20" s="9">
        <v>3</v>
      </c>
      <c r="T20" s="16"/>
    </row>
    <row r="21" spans="1:20" ht="36" customHeight="1">
      <c r="A21" s="2">
        <v>19</v>
      </c>
      <c r="B21" s="9" t="s">
        <v>67</v>
      </c>
      <c r="C21" s="22"/>
      <c r="D21" s="22"/>
      <c r="E21" s="28"/>
      <c r="F21" s="28"/>
      <c r="G21" s="34"/>
      <c r="H21" s="9" t="s">
        <v>68</v>
      </c>
      <c r="I21" s="9">
        <v>72.6</v>
      </c>
      <c r="J21" s="9">
        <v>57.5</v>
      </c>
      <c r="K21" s="9">
        <v>130.1</v>
      </c>
      <c r="L21" s="9"/>
      <c r="M21" s="9">
        <v>43.37</v>
      </c>
      <c r="N21" s="15">
        <v>13.01</v>
      </c>
      <c r="O21" s="9">
        <v>4</v>
      </c>
      <c r="P21" s="15">
        <v>0</v>
      </c>
      <c r="Q21" s="15">
        <v>0</v>
      </c>
      <c r="R21" s="15">
        <f>SUM(N21+Q21)</f>
        <v>13.01</v>
      </c>
      <c r="S21" s="9">
        <v>4</v>
      </c>
      <c r="T21" s="16"/>
    </row>
  </sheetData>
  <sheetProtection/>
  <mergeCells count="14">
    <mergeCell ref="F18:F21"/>
    <mergeCell ref="G3:G14"/>
    <mergeCell ref="G15:G17"/>
    <mergeCell ref="G18:G21"/>
    <mergeCell ref="A1:S1"/>
    <mergeCell ref="C3:C21"/>
    <mergeCell ref="D3:D14"/>
    <mergeCell ref="D15:D17"/>
    <mergeCell ref="D18:D21"/>
    <mergeCell ref="E3:E14"/>
    <mergeCell ref="E15:E17"/>
    <mergeCell ref="E18:E21"/>
    <mergeCell ref="F3:F14"/>
    <mergeCell ref="F15:F17"/>
  </mergeCells>
  <printOptions/>
  <pageMargins left="0.31" right="0.2" top="1" bottom="1" header="0.51" footer="0.51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KKKasam</cp:lastModifiedBy>
  <dcterms:created xsi:type="dcterms:W3CDTF">2019-08-26T01:02:00Z</dcterms:created>
  <dcterms:modified xsi:type="dcterms:W3CDTF">2019-08-30T02:39:46Z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